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세입세출총괄표 " sheetId="1" r:id="rId1"/>
  </sheets>
  <definedNames/>
  <calcPr fullCalcOnLoad="1"/>
</workbook>
</file>

<file path=xl/sharedStrings.xml><?xml version="1.0" encoding="utf-8"?>
<sst xmlns="http://schemas.openxmlformats.org/spreadsheetml/2006/main" count="109" uniqueCount="91">
  <si>
    <t>반환금</t>
  </si>
  <si>
    <t>이월금</t>
  </si>
  <si>
    <t>인건비</t>
  </si>
  <si>
    <t>사무비</t>
  </si>
  <si>
    <t>시설비</t>
  </si>
  <si>
    <t>관</t>
  </si>
  <si>
    <t>사업비</t>
  </si>
  <si>
    <t>증감</t>
  </si>
  <si>
    <t>잡수입</t>
  </si>
  <si>
    <t>합계</t>
  </si>
  <si>
    <t>급여</t>
  </si>
  <si>
    <t>회의비</t>
  </si>
  <si>
    <t>운영비</t>
  </si>
  <si>
    <t>잡지출</t>
  </si>
  <si>
    <t>차량비</t>
  </si>
  <si>
    <t>제수당</t>
  </si>
  <si>
    <t>세입</t>
  </si>
  <si>
    <t>세출</t>
  </si>
  <si>
    <t>여비</t>
  </si>
  <si>
    <t>목</t>
  </si>
  <si>
    <t>항</t>
  </si>
  <si>
    <t>후원금</t>
  </si>
  <si>
    <t>전입금</t>
  </si>
  <si>
    <t>2024년 세입 · 세출 총괄표</t>
  </si>
  <si>
    <t>1인가구사회적관계망형성지원사업비</t>
  </si>
  <si>
    <t>기관명 : 통영시가족센터</t>
  </si>
  <si>
    <t>통영시
건강가정
사업비</t>
  </si>
  <si>
    <t>전년도이월금
(후원금)</t>
  </si>
  <si>
    <t>영유아체험실
본인부담금</t>
  </si>
  <si>
    <t>건강가정
활성화
사업비</t>
  </si>
  <si>
    <t>아이돌봄교육
본인부담금</t>
  </si>
  <si>
    <t>공동육아
나눔터
사업비</t>
  </si>
  <si>
    <t>지정후원금</t>
  </si>
  <si>
    <t>자산취득비</t>
  </si>
  <si>
    <t>전년도이월금</t>
  </si>
  <si>
    <t>기타운영비</t>
  </si>
  <si>
    <t>국고보조금</t>
  </si>
  <si>
    <t>비지정후원금</t>
  </si>
  <si>
    <t>기관운영비</t>
  </si>
  <si>
    <t>공공요금</t>
  </si>
  <si>
    <t>제세공과금</t>
  </si>
  <si>
    <t>재산
조성비</t>
  </si>
  <si>
    <t>업무
추진비</t>
  </si>
  <si>
    <t>교육활동비</t>
  </si>
  <si>
    <t>원어민사업비</t>
  </si>
  <si>
    <t>후원금사업비</t>
  </si>
  <si>
    <t>특성화사업비</t>
  </si>
  <si>
    <t>보수교육비</t>
  </si>
  <si>
    <t>다이음사업비</t>
  </si>
  <si>
    <t>보조금
수입</t>
  </si>
  <si>
    <t>시.도보조금</t>
  </si>
  <si>
    <t>예비비
및기타</t>
  </si>
  <si>
    <t>돌보미
보험료</t>
  </si>
  <si>
    <t>건강증진비</t>
  </si>
  <si>
    <t>돌보미
교육비</t>
  </si>
  <si>
    <t>돌보미수당</t>
  </si>
  <si>
    <t>사업
수입</t>
  </si>
  <si>
    <t>이중언어
코칭</t>
  </si>
  <si>
    <t>시.군.구
보조금</t>
  </si>
  <si>
    <t>이중언어
사업비</t>
  </si>
  <si>
    <t>사회보험
부담금</t>
  </si>
  <si>
    <t>시설장비
유지비</t>
  </si>
  <si>
    <t>퇴직금및
퇴직적립금</t>
  </si>
  <si>
    <t>기타예금
이자수입</t>
  </si>
  <si>
    <t>(단위: 천원)</t>
  </si>
  <si>
    <t>수용비
및수수료</t>
  </si>
  <si>
    <t>센터기본
사업비</t>
  </si>
  <si>
    <t>통영시다문화
사업비</t>
  </si>
  <si>
    <t>아이돌봄정부
지원금</t>
  </si>
  <si>
    <t>본인부담금
사업비</t>
  </si>
  <si>
    <t>가족희망드림
사업비</t>
  </si>
  <si>
    <t>상담
본인부담금</t>
  </si>
  <si>
    <t>한국어교육
사업비</t>
  </si>
  <si>
    <t>방문교육
본인부담금</t>
  </si>
  <si>
    <t>아이돌봄
본인부담금</t>
  </si>
  <si>
    <t>다문화교류
소통공간</t>
  </si>
  <si>
    <t>2023년
예산</t>
  </si>
  <si>
    <t>방문교육
사업비</t>
  </si>
  <si>
    <t>언어발달
사업비</t>
  </si>
  <si>
    <t>특수시책
사업비</t>
  </si>
  <si>
    <t>본인부담금
환급</t>
  </si>
  <si>
    <t>돌보미
관리수당</t>
  </si>
  <si>
    <t>2024년
에산</t>
  </si>
  <si>
    <t>가족끼리
행복캠프</t>
  </si>
  <si>
    <t>취약위기
사업비</t>
  </si>
  <si>
    <t>이중언어
직접학습</t>
  </si>
  <si>
    <t>기초학습
(저학년)</t>
  </si>
  <si>
    <t>법인전입금
(후원금)</t>
  </si>
  <si>
    <t>사업비</t>
  </si>
  <si>
    <t>사업비</t>
  </si>
  <si>
    <t>돌보미
지원
사업비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</si>
</sst>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</numFmts>
  <fonts count="25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35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35"/>
      <color indexed="12"/>
      <name val="돋움"/>
      <family val="3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sz val="7"/>
      <color indexed="8"/>
      <name val="돋움"/>
      <family val="3"/>
    </font>
    <font>
      <b/>
      <u val="single"/>
      <sz val="15"/>
      <color indexed="8"/>
      <name val="돋움"/>
      <family val="3"/>
    </font>
    <font>
      <sz val="8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1" fillId="0" borderId="5" applyNumberFormat="0" applyFill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</cellStyleXfs>
  <cellXfs count="66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77" fontId="20" fillId="0" borderId="0" xfId="0" applyNumberFormat="1" applyFont="1" applyFill="1" applyBorder="1" applyAlignment="1">
      <alignment horizontal="center" vertical="center"/>
    </xf>
    <xf numFmtId="177" fontId="20" fillId="0" borderId="0" xfId="0" applyNumberFormat="1" applyFont="1" applyFill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 wrapText="1"/>
    </xf>
    <xf numFmtId="177" fontId="20" fillId="0" borderId="10" xfId="0" applyNumberFormat="1" applyFont="1" applyFill="1" applyBorder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177" fontId="20" fillId="24" borderId="10" xfId="0" applyNumberFormat="1" applyFont="1" applyFill="1" applyBorder="1" applyAlignment="1">
      <alignment vertical="center"/>
    </xf>
    <xf numFmtId="177" fontId="20" fillId="0" borderId="11" xfId="0" applyNumberFormat="1" applyFont="1" applyFill="1" applyBorder="1" applyAlignment="1">
      <alignment horizontal="right" vertical="center"/>
    </xf>
    <xf numFmtId="177" fontId="20" fillId="0" borderId="10" xfId="0" applyNumberFormat="1" applyFont="1" applyFill="1" applyBorder="1" applyAlignment="1">
      <alignment horizontal="right" vertical="center"/>
    </xf>
    <xf numFmtId="177" fontId="20" fillId="24" borderId="10" xfId="0" applyNumberFormat="1" applyFont="1" applyFill="1" applyBorder="1" applyAlignment="1">
      <alignment horizontal="right" vertical="center"/>
    </xf>
    <xf numFmtId="177" fontId="20" fillId="24" borderId="11" xfId="0" applyNumberFormat="1" applyFont="1" applyFill="1" applyBorder="1" applyAlignment="1">
      <alignment horizontal="right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1" fontId="20" fillId="0" borderId="0" xfId="50" applyNumberFormat="1" applyFont="1" applyFill="1" applyAlignment="1">
      <alignment horizontal="center" vertical="center"/>
    </xf>
    <xf numFmtId="0" fontId="20" fillId="24" borderId="11" xfId="0" applyNumberFormat="1" applyFont="1" applyFill="1" applyBorder="1" applyAlignment="1">
      <alignment horizontal="center" vertical="center" wrapText="1"/>
    </xf>
    <xf numFmtId="0" fontId="20" fillId="24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177" fontId="20" fillId="24" borderId="11" xfId="0" applyNumberFormat="1" applyFont="1" applyFill="1" applyBorder="1" applyAlignment="1">
      <alignment horizontal="right" vertical="center"/>
    </xf>
    <xf numFmtId="0" fontId="20" fillId="24" borderId="11" xfId="0" applyNumberFormat="1" applyFont="1" applyFill="1" applyBorder="1" applyAlignment="1">
      <alignment horizontal="center" vertical="center"/>
    </xf>
    <xf numFmtId="177" fontId="20" fillId="24" borderId="12" xfId="0" applyNumberFormat="1" applyFont="1" applyFill="1" applyBorder="1" applyAlignment="1">
      <alignment horizontal="right" vertical="center"/>
    </xf>
    <xf numFmtId="177" fontId="20" fillId="0" borderId="12" xfId="0" applyNumberFormat="1" applyFont="1" applyFill="1" applyBorder="1" applyAlignment="1">
      <alignment horizontal="right" vertical="center"/>
    </xf>
    <xf numFmtId="0" fontId="20" fillId="24" borderId="13" xfId="0" applyNumberFormat="1" applyFont="1" applyFill="1" applyBorder="1" applyAlignment="1">
      <alignment horizontal="center" vertical="center"/>
    </xf>
    <xf numFmtId="0" fontId="20" fillId="24" borderId="13" xfId="0" applyNumberFormat="1" applyFont="1" applyFill="1" applyBorder="1" applyAlignment="1">
      <alignment vertical="center" wrapText="1"/>
    </xf>
    <xf numFmtId="177" fontId="20" fillId="24" borderId="10" xfId="0" applyNumberFormat="1" applyFont="1" applyFill="1" applyBorder="1" applyAlignment="1">
      <alignment horizontal="right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177" fontId="20" fillId="0" borderId="10" xfId="0" applyNumberFormat="1" applyFont="1" applyFill="1" applyBorder="1" applyAlignment="1" applyProtection="1">
      <alignment horizontal="right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177" fontId="20" fillId="0" borderId="10" xfId="0" applyNumberFormat="1" applyFont="1" applyFill="1" applyBorder="1" applyAlignment="1" applyProtection="1">
      <alignment vertical="center"/>
      <protection/>
    </xf>
    <xf numFmtId="177" fontId="20" fillId="24" borderId="10" xfId="0" applyNumberFormat="1" applyFont="1" applyFill="1" applyBorder="1" applyAlignment="1" applyProtection="1">
      <alignment horizontal="right" vertical="center"/>
      <protection/>
    </xf>
    <xf numFmtId="177" fontId="20" fillId="0" borderId="14" xfId="0" applyNumberFormat="1" applyFont="1" applyFill="1" applyBorder="1" applyAlignment="1">
      <alignment horizontal="right" vertical="center"/>
    </xf>
    <xf numFmtId="177" fontId="20" fillId="24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25" borderId="10" xfId="0" applyNumberFormat="1" applyFont="1" applyFill="1" applyBorder="1" applyAlignment="1">
      <alignment horizontal="center" vertical="center"/>
    </xf>
    <xf numFmtId="177" fontId="21" fillId="25" borderId="15" xfId="0" applyNumberFormat="1" applyFont="1" applyFill="1" applyBorder="1" applyAlignment="1">
      <alignment horizontal="center" vertical="center" wrapText="1"/>
    </xf>
    <xf numFmtId="177" fontId="21" fillId="25" borderId="10" xfId="0" applyNumberFormat="1" applyFont="1" applyFill="1" applyBorder="1" applyAlignment="1">
      <alignment horizontal="center" vertical="center" wrapText="1"/>
    </xf>
    <xf numFmtId="177" fontId="21" fillId="25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1" fillId="25" borderId="16" xfId="0" applyNumberFormat="1" applyFont="1" applyFill="1" applyBorder="1" applyAlignment="1">
      <alignment horizontal="center" vertical="center"/>
    </xf>
    <xf numFmtId="0" fontId="21" fillId="25" borderId="17" xfId="0" applyNumberFormat="1" applyFont="1" applyFill="1" applyBorder="1" applyAlignment="1">
      <alignment horizontal="center" vertical="center"/>
    </xf>
    <xf numFmtId="0" fontId="21" fillId="25" borderId="18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left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24" borderId="11" xfId="0" applyNumberFormat="1" applyFont="1" applyFill="1" applyBorder="1" applyAlignment="1">
      <alignment horizontal="center" vertical="center" wrapText="1"/>
    </xf>
    <xf numFmtId="0" fontId="20" fillId="24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Followed Hyperlink" xfId="33"/>
    <cellStyle name="Hyperlink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3 4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3" xfId="64"/>
    <cellStyle name="표준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SheetLayoutView="110" zoomScalePageLayoutView="0" workbookViewId="0" topLeftCell="A1">
      <selection activeCell="Q8" sqref="Q8"/>
    </sheetView>
  </sheetViews>
  <sheetFormatPr defaultColWidth="8.88671875" defaultRowHeight="13.5"/>
  <cols>
    <col min="1" max="2" width="4.99609375" style="1" bestFit="1" customWidth="1"/>
    <col min="3" max="3" width="9.21484375" style="1" customWidth="1"/>
    <col min="4" max="4" width="7.6640625" style="2" customWidth="1"/>
    <col min="5" max="5" width="7.4453125" style="2" customWidth="1"/>
    <col min="6" max="6" width="7.10546875" style="2" customWidth="1"/>
    <col min="7" max="7" width="4.88671875" style="1" customWidth="1"/>
    <col min="8" max="8" width="4.6640625" style="1" customWidth="1"/>
    <col min="9" max="9" width="9.10546875" style="1" customWidth="1"/>
    <col min="10" max="10" width="7.6640625" style="2" customWidth="1"/>
    <col min="11" max="11" width="7.88671875" style="2" customWidth="1"/>
    <col min="12" max="12" width="8.10546875" style="2" customWidth="1"/>
    <col min="13" max="13" width="8.88671875" style="1" customWidth="1"/>
    <col min="14" max="14" width="10.3359375" style="1" bestFit="1" customWidth="1"/>
    <col min="15" max="16384" width="8.88671875" style="1" customWidth="1"/>
  </cols>
  <sheetData>
    <row r="1" spans="1:12" s="4" customFormat="1" ht="30" customHeight="1">
      <c r="A1" s="49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4" customFormat="1" ht="19.5" customHeight="1">
      <c r="A2" s="62" t="s">
        <v>25</v>
      </c>
      <c r="B2" s="62"/>
      <c r="C2" s="62"/>
      <c r="D2" s="62"/>
      <c r="E2" s="6"/>
      <c r="F2" s="7"/>
      <c r="G2" s="5"/>
      <c r="H2" s="5"/>
      <c r="I2" s="3"/>
      <c r="J2" s="7"/>
      <c r="K2" s="6"/>
      <c r="L2" s="7"/>
    </row>
    <row r="3" spans="1:12" s="4" customFormat="1" ht="19.5" customHeight="1">
      <c r="A3" s="5"/>
      <c r="B3" s="5"/>
      <c r="C3" s="3"/>
      <c r="D3" s="7"/>
      <c r="E3" s="6"/>
      <c r="F3" s="7"/>
      <c r="G3" s="5"/>
      <c r="H3" s="5"/>
      <c r="I3" s="3"/>
      <c r="J3" s="7"/>
      <c r="K3" s="38"/>
      <c r="L3" s="38" t="s">
        <v>64</v>
      </c>
    </row>
    <row r="4" spans="1:12" s="5" customFormat="1" ht="30" customHeight="1">
      <c r="A4" s="50" t="s">
        <v>16</v>
      </c>
      <c r="B4" s="51"/>
      <c r="C4" s="51"/>
      <c r="D4" s="51"/>
      <c r="E4" s="51"/>
      <c r="F4" s="52"/>
      <c r="G4" s="50" t="s">
        <v>17</v>
      </c>
      <c r="H4" s="51"/>
      <c r="I4" s="51"/>
      <c r="J4" s="51"/>
      <c r="K4" s="51"/>
      <c r="L4" s="52"/>
    </row>
    <row r="5" spans="1:12" s="5" customFormat="1" ht="30" customHeight="1">
      <c r="A5" s="41" t="s">
        <v>5</v>
      </c>
      <c r="B5" s="41" t="s">
        <v>20</v>
      </c>
      <c r="C5" s="41" t="s">
        <v>19</v>
      </c>
      <c r="D5" s="42" t="s">
        <v>76</v>
      </c>
      <c r="E5" s="43" t="s">
        <v>82</v>
      </c>
      <c r="F5" s="44" t="s">
        <v>7</v>
      </c>
      <c r="G5" s="41" t="s">
        <v>5</v>
      </c>
      <c r="H5" s="41" t="s">
        <v>20</v>
      </c>
      <c r="I5" s="41" t="s">
        <v>19</v>
      </c>
      <c r="J5" s="42" t="s">
        <v>76</v>
      </c>
      <c r="K5" s="43" t="s">
        <v>82</v>
      </c>
      <c r="L5" s="44" t="s">
        <v>7</v>
      </c>
    </row>
    <row r="6" spans="1:12" s="5" customFormat="1" ht="22.5" customHeight="1">
      <c r="A6" s="53" t="s">
        <v>56</v>
      </c>
      <c r="B6" s="53" t="s">
        <v>56</v>
      </c>
      <c r="C6" s="20" t="s">
        <v>73</v>
      </c>
      <c r="D6" s="25">
        <v>978</v>
      </c>
      <c r="E6" s="25">
        <v>858</v>
      </c>
      <c r="F6" s="15">
        <f aca="true" t="shared" si="0" ref="F6:F20">E6-D6</f>
        <v>-120</v>
      </c>
      <c r="G6" s="47" t="s">
        <v>3</v>
      </c>
      <c r="H6" s="47" t="s">
        <v>2</v>
      </c>
      <c r="I6" s="8" t="s">
        <v>10</v>
      </c>
      <c r="J6" s="14">
        <v>639956</v>
      </c>
      <c r="K6" s="14">
        <v>808049</v>
      </c>
      <c r="L6" s="15">
        <f aca="true" t="shared" si="1" ref="L6:L52">K6-J6</f>
        <v>168093</v>
      </c>
    </row>
    <row r="7" spans="1:12" s="5" customFormat="1" ht="22.5" customHeight="1">
      <c r="A7" s="54"/>
      <c r="B7" s="54"/>
      <c r="C7" s="20" t="s">
        <v>71</v>
      </c>
      <c r="D7" s="25">
        <v>23000</v>
      </c>
      <c r="E7" s="25">
        <v>20000</v>
      </c>
      <c r="F7" s="15">
        <f t="shared" si="0"/>
        <v>-3000</v>
      </c>
      <c r="G7" s="63"/>
      <c r="H7" s="63"/>
      <c r="I7" s="8" t="s">
        <v>15</v>
      </c>
      <c r="J7" s="14">
        <v>148473</v>
      </c>
      <c r="K7" s="14">
        <v>195208</v>
      </c>
      <c r="L7" s="15">
        <f t="shared" si="1"/>
        <v>46735</v>
      </c>
    </row>
    <row r="8" spans="1:12" s="5" customFormat="1" ht="22.5" customHeight="1">
      <c r="A8" s="54"/>
      <c r="B8" s="54"/>
      <c r="C8" s="20" t="s">
        <v>74</v>
      </c>
      <c r="D8" s="25">
        <v>697242</v>
      </c>
      <c r="E8" s="25">
        <v>848640</v>
      </c>
      <c r="F8" s="15">
        <f t="shared" si="0"/>
        <v>151398</v>
      </c>
      <c r="G8" s="63"/>
      <c r="H8" s="63"/>
      <c r="I8" s="9" t="s">
        <v>62</v>
      </c>
      <c r="J8" s="15">
        <v>65320</v>
      </c>
      <c r="K8" s="15">
        <v>81672</v>
      </c>
      <c r="L8" s="15">
        <f t="shared" si="1"/>
        <v>16352</v>
      </c>
    </row>
    <row r="9" spans="1:12" s="5" customFormat="1" ht="22.5" customHeight="1">
      <c r="A9" s="54"/>
      <c r="B9" s="54"/>
      <c r="C9" s="21" t="s">
        <v>68</v>
      </c>
      <c r="D9" s="16">
        <v>2118000</v>
      </c>
      <c r="E9" s="16">
        <v>2730600</v>
      </c>
      <c r="F9" s="15">
        <f t="shared" si="0"/>
        <v>612600</v>
      </c>
      <c r="G9" s="63"/>
      <c r="H9" s="48"/>
      <c r="I9" s="9" t="s">
        <v>60</v>
      </c>
      <c r="J9" s="15">
        <v>77602</v>
      </c>
      <c r="K9" s="15">
        <v>104244</v>
      </c>
      <c r="L9" s="15">
        <f t="shared" si="1"/>
        <v>26642</v>
      </c>
    </row>
    <row r="10" spans="1:12" s="5" customFormat="1" ht="22.5" customHeight="1">
      <c r="A10" s="54"/>
      <c r="B10" s="54"/>
      <c r="C10" s="21" t="s">
        <v>30</v>
      </c>
      <c r="D10" s="16">
        <v>4000</v>
      </c>
      <c r="E10" s="16">
        <v>0</v>
      </c>
      <c r="F10" s="15">
        <f t="shared" si="0"/>
        <v>-4000</v>
      </c>
      <c r="G10" s="63"/>
      <c r="H10" s="64" t="s">
        <v>42</v>
      </c>
      <c r="I10" s="8" t="s">
        <v>38</v>
      </c>
      <c r="J10" s="14">
        <v>4640</v>
      </c>
      <c r="K10" s="14">
        <v>4738</v>
      </c>
      <c r="L10" s="15">
        <f t="shared" si="1"/>
        <v>98</v>
      </c>
    </row>
    <row r="11" spans="1:12" s="5" customFormat="1" ht="22.5" customHeight="1">
      <c r="A11" s="55"/>
      <c r="B11" s="55"/>
      <c r="C11" s="21" t="s">
        <v>28</v>
      </c>
      <c r="D11" s="16">
        <v>2100</v>
      </c>
      <c r="E11" s="16">
        <v>2100</v>
      </c>
      <c r="F11" s="15">
        <f t="shared" si="0"/>
        <v>0</v>
      </c>
      <c r="G11" s="63"/>
      <c r="H11" s="65"/>
      <c r="I11" s="8" t="s">
        <v>11</v>
      </c>
      <c r="J11" s="15">
        <v>960</v>
      </c>
      <c r="K11" s="15">
        <v>2840</v>
      </c>
      <c r="L11" s="15">
        <f t="shared" si="1"/>
        <v>1880</v>
      </c>
    </row>
    <row r="12" spans="1:12" s="5" customFormat="1" ht="22.5" customHeight="1">
      <c r="A12" s="53" t="s">
        <v>49</v>
      </c>
      <c r="B12" s="53" t="s">
        <v>49</v>
      </c>
      <c r="C12" s="26" t="s">
        <v>36</v>
      </c>
      <c r="D12" s="25">
        <v>2323130</v>
      </c>
      <c r="E12" s="25">
        <v>3010500</v>
      </c>
      <c r="F12" s="15">
        <f t="shared" si="0"/>
        <v>687370</v>
      </c>
      <c r="G12" s="63"/>
      <c r="H12" s="30"/>
      <c r="I12" s="8" t="s">
        <v>18</v>
      </c>
      <c r="J12" s="15">
        <v>16265</v>
      </c>
      <c r="K12" s="15">
        <v>21789</v>
      </c>
      <c r="L12" s="15">
        <f t="shared" si="1"/>
        <v>5524</v>
      </c>
    </row>
    <row r="13" spans="1:12" s="5" customFormat="1" ht="22.5" customHeight="1">
      <c r="A13" s="54"/>
      <c r="B13" s="54"/>
      <c r="C13" s="20" t="s">
        <v>50</v>
      </c>
      <c r="D13" s="17">
        <v>204831</v>
      </c>
      <c r="E13" s="17">
        <v>236397</v>
      </c>
      <c r="F13" s="15">
        <f t="shared" si="0"/>
        <v>31566</v>
      </c>
      <c r="G13" s="63"/>
      <c r="H13" s="29" t="s">
        <v>12</v>
      </c>
      <c r="I13" s="9" t="s">
        <v>65</v>
      </c>
      <c r="J13" s="15">
        <v>52784</v>
      </c>
      <c r="K13" s="15">
        <v>68652</v>
      </c>
      <c r="L13" s="15">
        <f t="shared" si="1"/>
        <v>15868</v>
      </c>
    </row>
    <row r="14" spans="1:12" s="3" customFormat="1" ht="22.5" customHeight="1">
      <c r="A14" s="55"/>
      <c r="B14" s="55"/>
      <c r="C14" s="21" t="s">
        <v>58</v>
      </c>
      <c r="D14" s="25">
        <v>47250</v>
      </c>
      <c r="E14" s="25">
        <v>184991</v>
      </c>
      <c r="F14" s="15">
        <f t="shared" si="0"/>
        <v>137741</v>
      </c>
      <c r="G14" s="63"/>
      <c r="H14" s="29"/>
      <c r="I14" s="8" t="s">
        <v>39</v>
      </c>
      <c r="J14" s="14">
        <v>23468</v>
      </c>
      <c r="K14" s="14">
        <v>47145</v>
      </c>
      <c r="L14" s="15">
        <f t="shared" si="1"/>
        <v>23677</v>
      </c>
    </row>
    <row r="15" spans="1:12" s="5" customFormat="1" ht="22.5" customHeight="1">
      <c r="A15" s="45" t="s">
        <v>21</v>
      </c>
      <c r="B15" s="45" t="s">
        <v>21</v>
      </c>
      <c r="C15" s="8" t="s">
        <v>32</v>
      </c>
      <c r="D15" s="16">
        <v>5000</v>
      </c>
      <c r="E15" s="16">
        <v>5000</v>
      </c>
      <c r="F15" s="15">
        <f t="shared" si="0"/>
        <v>0</v>
      </c>
      <c r="G15" s="63"/>
      <c r="H15" s="29"/>
      <c r="I15" s="8" t="s">
        <v>40</v>
      </c>
      <c r="J15" s="14">
        <v>4412</v>
      </c>
      <c r="K15" s="14">
        <v>5600</v>
      </c>
      <c r="L15" s="15">
        <f t="shared" si="1"/>
        <v>1188</v>
      </c>
    </row>
    <row r="16" spans="1:12" s="5" customFormat="1" ht="22.5" customHeight="1">
      <c r="A16" s="46"/>
      <c r="B16" s="46"/>
      <c r="C16" s="8" t="s">
        <v>37</v>
      </c>
      <c r="D16" s="16">
        <v>14400</v>
      </c>
      <c r="E16" s="16">
        <v>14100</v>
      </c>
      <c r="F16" s="15">
        <f t="shared" si="0"/>
        <v>-300</v>
      </c>
      <c r="G16" s="63"/>
      <c r="H16" s="29"/>
      <c r="I16" s="8" t="s">
        <v>14</v>
      </c>
      <c r="J16" s="14">
        <v>9455</v>
      </c>
      <c r="K16" s="14">
        <v>10827</v>
      </c>
      <c r="L16" s="15">
        <f t="shared" si="1"/>
        <v>1372</v>
      </c>
    </row>
    <row r="17" spans="1:12" s="5" customFormat="1" ht="22.5" customHeight="1">
      <c r="A17" s="9" t="s">
        <v>22</v>
      </c>
      <c r="B17" s="9" t="s">
        <v>22</v>
      </c>
      <c r="C17" s="9" t="s">
        <v>87</v>
      </c>
      <c r="D17" s="16">
        <v>4610</v>
      </c>
      <c r="E17" s="16">
        <v>4920</v>
      </c>
      <c r="F17" s="15">
        <f t="shared" si="0"/>
        <v>310</v>
      </c>
      <c r="G17" s="48"/>
      <c r="H17" s="29"/>
      <c r="I17" s="8" t="s">
        <v>35</v>
      </c>
      <c r="J17" s="14">
        <v>17079</v>
      </c>
      <c r="K17" s="14">
        <v>14666</v>
      </c>
      <c r="L17" s="15">
        <f t="shared" si="1"/>
        <v>-2413</v>
      </c>
    </row>
    <row r="18" spans="1:15" s="5" customFormat="1" ht="22.5" customHeight="1">
      <c r="A18" s="47" t="s">
        <v>1</v>
      </c>
      <c r="B18" s="47" t="s">
        <v>1</v>
      </c>
      <c r="C18" s="24" t="s">
        <v>34</v>
      </c>
      <c r="D18" s="27">
        <v>226657</v>
      </c>
      <c r="E18" s="27">
        <v>249752</v>
      </c>
      <c r="F18" s="28">
        <f t="shared" si="0"/>
        <v>23095</v>
      </c>
      <c r="G18" s="53" t="s">
        <v>41</v>
      </c>
      <c r="H18" s="47" t="s">
        <v>4</v>
      </c>
      <c r="I18" s="8" t="s">
        <v>33</v>
      </c>
      <c r="J18" s="16">
        <v>6027</v>
      </c>
      <c r="K18" s="16">
        <v>1000</v>
      </c>
      <c r="L18" s="15">
        <f t="shared" si="1"/>
        <v>-5027</v>
      </c>
      <c r="N18" s="19"/>
      <c r="O18" s="19"/>
    </row>
    <row r="19" spans="1:15" s="5" customFormat="1" ht="22.5" customHeight="1">
      <c r="A19" s="48"/>
      <c r="B19" s="48"/>
      <c r="C19" s="9" t="s">
        <v>27</v>
      </c>
      <c r="D19" s="16">
        <v>2124</v>
      </c>
      <c r="E19" s="16">
        <v>2900</v>
      </c>
      <c r="F19" s="15">
        <f t="shared" si="0"/>
        <v>776</v>
      </c>
      <c r="G19" s="55"/>
      <c r="H19" s="48"/>
      <c r="I19" s="21" t="s">
        <v>61</v>
      </c>
      <c r="J19" s="16">
        <v>0</v>
      </c>
      <c r="K19" s="16">
        <v>1000</v>
      </c>
      <c r="L19" s="15">
        <f t="shared" si="1"/>
        <v>1000</v>
      </c>
      <c r="N19" s="19"/>
      <c r="O19" s="19"/>
    </row>
    <row r="20" spans="1:15" s="5" customFormat="1" ht="22.5" customHeight="1">
      <c r="A20" s="8" t="s">
        <v>8</v>
      </c>
      <c r="B20" s="8" t="s">
        <v>8</v>
      </c>
      <c r="C20" s="9" t="s">
        <v>63</v>
      </c>
      <c r="D20" s="16">
        <v>244</v>
      </c>
      <c r="E20" s="16">
        <v>279</v>
      </c>
      <c r="F20" s="15">
        <f t="shared" si="0"/>
        <v>35</v>
      </c>
      <c r="G20" s="56" t="s">
        <v>6</v>
      </c>
      <c r="H20" s="56" t="s">
        <v>6</v>
      </c>
      <c r="I20" s="18" t="s">
        <v>66</v>
      </c>
      <c r="J20" s="16">
        <v>36696</v>
      </c>
      <c r="K20" s="16">
        <v>47664</v>
      </c>
      <c r="L20" s="15">
        <f t="shared" si="1"/>
        <v>10968</v>
      </c>
      <c r="N20" s="19"/>
      <c r="O20" s="19"/>
    </row>
    <row r="21" spans="1:15" s="5" customFormat="1" ht="28.5" customHeight="1">
      <c r="A21" s="9"/>
      <c r="B21" s="9"/>
      <c r="C21" s="8"/>
      <c r="D21" s="16"/>
      <c r="E21" s="16"/>
      <c r="F21" s="15"/>
      <c r="G21" s="57"/>
      <c r="H21" s="57"/>
      <c r="I21" s="18" t="s">
        <v>46</v>
      </c>
      <c r="J21" s="16">
        <v>135269</v>
      </c>
      <c r="K21" s="16">
        <v>0</v>
      </c>
      <c r="L21" s="15">
        <f t="shared" si="1"/>
        <v>-135269</v>
      </c>
      <c r="N21" s="19"/>
      <c r="O21" s="19"/>
    </row>
    <row r="22" spans="1:15" s="5" customFormat="1" ht="22.5" customHeight="1">
      <c r="A22" s="8"/>
      <c r="B22" s="8"/>
      <c r="C22" s="9"/>
      <c r="D22" s="16"/>
      <c r="E22" s="16"/>
      <c r="F22" s="15"/>
      <c r="G22" s="57"/>
      <c r="H22" s="57"/>
      <c r="I22" s="18" t="s">
        <v>70</v>
      </c>
      <c r="J22" s="16">
        <v>55144</v>
      </c>
      <c r="K22" s="16">
        <v>0</v>
      </c>
      <c r="L22" s="15">
        <f t="shared" si="1"/>
        <v>-55144</v>
      </c>
      <c r="N22" s="19"/>
      <c r="O22" s="19"/>
    </row>
    <row r="23" spans="1:15" s="5" customFormat="1" ht="32.25" customHeight="1">
      <c r="A23" s="8"/>
      <c r="B23" s="8"/>
      <c r="C23" s="23"/>
      <c r="D23" s="13"/>
      <c r="E23" s="13"/>
      <c r="F23" s="10"/>
      <c r="G23" s="57"/>
      <c r="H23" s="57"/>
      <c r="I23" s="18" t="s">
        <v>31</v>
      </c>
      <c r="J23" s="16">
        <v>14292</v>
      </c>
      <c r="K23" s="16">
        <v>13862</v>
      </c>
      <c r="L23" s="15">
        <f t="shared" si="1"/>
        <v>-430</v>
      </c>
      <c r="N23" s="19"/>
      <c r="O23" s="19"/>
    </row>
    <row r="24" spans="1:15" s="5" customFormat="1" ht="35.25" customHeight="1">
      <c r="A24" s="8"/>
      <c r="B24" s="8"/>
      <c r="C24" s="23"/>
      <c r="D24" s="13"/>
      <c r="E24" s="13"/>
      <c r="F24" s="10"/>
      <c r="G24" s="57"/>
      <c r="H24" s="57"/>
      <c r="I24" s="18" t="s">
        <v>24</v>
      </c>
      <c r="J24" s="16">
        <v>105680</v>
      </c>
      <c r="K24" s="16">
        <v>0</v>
      </c>
      <c r="L24" s="15">
        <f t="shared" si="1"/>
        <v>-105680</v>
      </c>
      <c r="N24" s="19"/>
      <c r="O24" s="19"/>
    </row>
    <row r="25" spans="1:15" s="5" customFormat="1" ht="27.75" customHeight="1">
      <c r="A25" s="8"/>
      <c r="B25" s="8"/>
      <c r="C25" s="23"/>
      <c r="D25" s="13"/>
      <c r="E25" s="13"/>
      <c r="F25" s="10"/>
      <c r="G25" s="57"/>
      <c r="H25" s="57"/>
      <c r="I25" s="18" t="s">
        <v>48</v>
      </c>
      <c r="J25" s="16">
        <v>5940</v>
      </c>
      <c r="K25" s="16">
        <v>0</v>
      </c>
      <c r="L25" s="15">
        <f t="shared" si="1"/>
        <v>-5940</v>
      </c>
      <c r="N25" s="19"/>
      <c r="O25" s="19"/>
    </row>
    <row r="26" spans="1:15" s="5" customFormat="1" ht="27.75" customHeight="1">
      <c r="A26" s="8"/>
      <c r="B26" s="8"/>
      <c r="C26" s="23"/>
      <c r="D26" s="13"/>
      <c r="E26" s="13"/>
      <c r="F26" s="10"/>
      <c r="G26" s="57"/>
      <c r="H26" s="57"/>
      <c r="I26" s="18" t="s">
        <v>72</v>
      </c>
      <c r="J26" s="16">
        <v>13398</v>
      </c>
      <c r="K26" s="16">
        <v>13398</v>
      </c>
      <c r="L26" s="15">
        <f t="shared" si="1"/>
        <v>0</v>
      </c>
      <c r="N26" s="19"/>
      <c r="O26" s="19"/>
    </row>
    <row r="27" spans="1:12" s="5" customFormat="1" ht="22.5" customHeight="1">
      <c r="A27" s="8"/>
      <c r="B27" s="8"/>
      <c r="C27" s="23"/>
      <c r="D27" s="13"/>
      <c r="E27" s="13"/>
      <c r="F27" s="10"/>
      <c r="G27" s="57"/>
      <c r="H27" s="57"/>
      <c r="I27" s="18" t="s">
        <v>78</v>
      </c>
      <c r="J27" s="16">
        <v>0</v>
      </c>
      <c r="K27" s="16">
        <v>220</v>
      </c>
      <c r="L27" s="15">
        <f t="shared" si="1"/>
        <v>220</v>
      </c>
    </row>
    <row r="28" spans="1:12" s="5" customFormat="1" ht="22.5" customHeight="1">
      <c r="A28" s="8"/>
      <c r="B28" s="8"/>
      <c r="C28" s="23"/>
      <c r="D28" s="13"/>
      <c r="E28" s="13"/>
      <c r="F28" s="10"/>
      <c r="G28" s="57"/>
      <c r="H28" s="57"/>
      <c r="I28" s="18" t="s">
        <v>77</v>
      </c>
      <c r="J28" s="16">
        <v>0</v>
      </c>
      <c r="K28" s="16">
        <v>122104</v>
      </c>
      <c r="L28" s="15">
        <f t="shared" si="1"/>
        <v>122104</v>
      </c>
    </row>
    <row r="29" spans="1:12" s="5" customFormat="1" ht="22.5" customHeight="1">
      <c r="A29" s="8"/>
      <c r="B29" s="8"/>
      <c r="C29" s="23"/>
      <c r="D29" s="13"/>
      <c r="E29" s="13"/>
      <c r="F29" s="10"/>
      <c r="G29" s="58"/>
      <c r="H29" s="58"/>
      <c r="I29" s="18" t="s">
        <v>84</v>
      </c>
      <c r="J29" s="16"/>
      <c r="K29" s="16">
        <v>171827</v>
      </c>
      <c r="L29" s="15">
        <f t="shared" si="1"/>
        <v>171827</v>
      </c>
    </row>
    <row r="30" spans="1:12" s="5" customFormat="1" ht="22.5" customHeight="1">
      <c r="A30" s="8"/>
      <c r="B30" s="8"/>
      <c r="C30" s="23"/>
      <c r="D30" s="13"/>
      <c r="E30" s="13"/>
      <c r="F30" s="10"/>
      <c r="G30" s="56" t="s">
        <v>88</v>
      </c>
      <c r="H30" s="56" t="s">
        <v>88</v>
      </c>
      <c r="I30" s="18" t="s">
        <v>75</v>
      </c>
      <c r="J30" s="16">
        <v>0</v>
      </c>
      <c r="K30" s="16">
        <v>3200</v>
      </c>
      <c r="L30" s="15">
        <f t="shared" si="1"/>
        <v>3200</v>
      </c>
    </row>
    <row r="31" spans="1:12" s="5" customFormat="1" ht="22.5" customHeight="1">
      <c r="A31" s="35"/>
      <c r="B31" s="35"/>
      <c r="C31" s="40"/>
      <c r="D31" s="39"/>
      <c r="E31" s="39"/>
      <c r="F31" s="36"/>
      <c r="G31" s="57"/>
      <c r="H31" s="57"/>
      <c r="I31" s="33" t="s">
        <v>43</v>
      </c>
      <c r="J31" s="37">
        <v>0</v>
      </c>
      <c r="K31" s="37">
        <v>102700</v>
      </c>
      <c r="L31" s="34">
        <f t="shared" si="1"/>
        <v>102700</v>
      </c>
    </row>
    <row r="32" spans="1:12" s="5" customFormat="1" ht="22.5" customHeight="1">
      <c r="A32" s="35"/>
      <c r="B32" s="35"/>
      <c r="C32" s="40"/>
      <c r="D32" s="39"/>
      <c r="E32" s="39"/>
      <c r="F32" s="36"/>
      <c r="G32" s="57"/>
      <c r="H32" s="57"/>
      <c r="I32" s="33" t="s">
        <v>86</v>
      </c>
      <c r="J32" s="37">
        <v>0</v>
      </c>
      <c r="K32" s="37">
        <v>9650</v>
      </c>
      <c r="L32" s="34">
        <f t="shared" si="1"/>
        <v>9650</v>
      </c>
    </row>
    <row r="33" spans="1:12" s="5" customFormat="1" ht="22.5" customHeight="1">
      <c r="A33" s="8"/>
      <c r="B33" s="8"/>
      <c r="C33" s="23"/>
      <c r="D33" s="13"/>
      <c r="E33" s="13"/>
      <c r="F33" s="10"/>
      <c r="G33" s="57"/>
      <c r="H33" s="57"/>
      <c r="I33" s="18" t="s">
        <v>57</v>
      </c>
      <c r="J33" s="16">
        <v>0</v>
      </c>
      <c r="K33" s="16">
        <v>3500</v>
      </c>
      <c r="L33" s="15">
        <f t="shared" si="1"/>
        <v>3500</v>
      </c>
    </row>
    <row r="34" spans="1:12" s="5" customFormat="1" ht="22.5" customHeight="1">
      <c r="A34" s="8"/>
      <c r="B34" s="8"/>
      <c r="C34" s="23"/>
      <c r="D34" s="13"/>
      <c r="E34" s="13"/>
      <c r="F34" s="10"/>
      <c r="G34" s="57"/>
      <c r="H34" s="57"/>
      <c r="I34" s="18" t="s">
        <v>85</v>
      </c>
      <c r="J34" s="16">
        <v>0</v>
      </c>
      <c r="K34" s="16">
        <v>24800</v>
      </c>
      <c r="L34" s="15">
        <f t="shared" si="1"/>
        <v>24800</v>
      </c>
    </row>
    <row r="35" spans="1:16" s="5" customFormat="1" ht="22.5" customHeight="1">
      <c r="A35" s="8"/>
      <c r="B35" s="8"/>
      <c r="C35" s="9"/>
      <c r="D35" s="13"/>
      <c r="E35" s="13"/>
      <c r="F35" s="10"/>
      <c r="G35" s="57"/>
      <c r="H35" s="57"/>
      <c r="I35" s="18" t="s">
        <v>83</v>
      </c>
      <c r="J35" s="16">
        <v>0</v>
      </c>
      <c r="K35" s="16">
        <v>9000</v>
      </c>
      <c r="L35" s="15">
        <f t="shared" si="1"/>
        <v>9000</v>
      </c>
      <c r="N35" s="19"/>
      <c r="O35" s="19"/>
      <c r="P35" s="19"/>
    </row>
    <row r="36" spans="1:12" s="5" customFormat="1" ht="22.5" customHeight="1">
      <c r="A36" s="8"/>
      <c r="B36" s="8"/>
      <c r="C36" s="23"/>
      <c r="D36" s="13"/>
      <c r="E36" s="13"/>
      <c r="F36" s="10"/>
      <c r="G36" s="57"/>
      <c r="H36" s="57"/>
      <c r="I36" s="18" t="s">
        <v>79</v>
      </c>
      <c r="J36" s="16">
        <v>16670</v>
      </c>
      <c r="K36" s="16">
        <v>0</v>
      </c>
      <c r="L36" s="15">
        <f t="shared" si="1"/>
        <v>-16670</v>
      </c>
    </row>
    <row r="37" spans="1:16" s="5" customFormat="1" ht="22.5" customHeight="1">
      <c r="A37" s="8"/>
      <c r="B37" s="8"/>
      <c r="C37" s="9"/>
      <c r="D37" s="13"/>
      <c r="E37" s="13"/>
      <c r="F37" s="10"/>
      <c r="G37" s="57"/>
      <c r="H37" s="57"/>
      <c r="I37" s="18" t="s">
        <v>59</v>
      </c>
      <c r="J37" s="16">
        <v>7684</v>
      </c>
      <c r="K37" s="16">
        <v>0</v>
      </c>
      <c r="L37" s="15">
        <f t="shared" si="1"/>
        <v>-7684</v>
      </c>
      <c r="N37" s="19"/>
      <c r="O37" s="19"/>
      <c r="P37" s="19"/>
    </row>
    <row r="38" spans="1:16" s="5" customFormat="1" ht="22.5" customHeight="1">
      <c r="A38" s="8"/>
      <c r="B38" s="8"/>
      <c r="C38" s="9"/>
      <c r="D38" s="13"/>
      <c r="E38" s="13"/>
      <c r="F38" s="10"/>
      <c r="G38" s="57"/>
      <c r="H38" s="57"/>
      <c r="I38" s="18" t="s">
        <v>44</v>
      </c>
      <c r="J38" s="16">
        <v>13421</v>
      </c>
      <c r="K38" s="16">
        <v>0</v>
      </c>
      <c r="L38" s="15">
        <f t="shared" si="1"/>
        <v>-13421</v>
      </c>
      <c r="N38" s="19"/>
      <c r="O38" s="19"/>
      <c r="P38" s="19"/>
    </row>
    <row r="39" spans="1:16" s="5" customFormat="1" ht="31.5" customHeight="1">
      <c r="A39" s="8"/>
      <c r="B39" s="8"/>
      <c r="C39" s="8"/>
      <c r="D39" s="10"/>
      <c r="E39" s="10"/>
      <c r="F39" s="10"/>
      <c r="G39" s="57"/>
      <c r="H39" s="57"/>
      <c r="I39" s="21" t="s">
        <v>29</v>
      </c>
      <c r="J39" s="16">
        <v>10000</v>
      </c>
      <c r="K39" s="16">
        <v>10000</v>
      </c>
      <c r="L39" s="15">
        <f t="shared" si="1"/>
        <v>0</v>
      </c>
      <c r="N39" s="19"/>
      <c r="O39" s="19"/>
      <c r="P39" s="19"/>
    </row>
    <row r="40" spans="1:16" s="5" customFormat="1" ht="22.5" customHeight="1">
      <c r="A40" s="8"/>
      <c r="B40" s="8"/>
      <c r="C40" s="8"/>
      <c r="D40" s="10"/>
      <c r="E40" s="10"/>
      <c r="F40" s="10"/>
      <c r="G40" s="57"/>
      <c r="H40" s="57"/>
      <c r="I40" s="18" t="s">
        <v>67</v>
      </c>
      <c r="J40" s="16">
        <v>5000</v>
      </c>
      <c r="K40" s="16">
        <v>5000</v>
      </c>
      <c r="L40" s="15">
        <f t="shared" si="1"/>
        <v>0</v>
      </c>
      <c r="N40" s="19"/>
      <c r="O40" s="19"/>
      <c r="P40" s="19"/>
    </row>
    <row r="41" spans="1:16" s="5" customFormat="1" ht="32.25" customHeight="1">
      <c r="A41" s="8"/>
      <c r="B41" s="8"/>
      <c r="C41" s="8"/>
      <c r="D41" s="10"/>
      <c r="E41" s="10"/>
      <c r="F41" s="10"/>
      <c r="G41" s="57"/>
      <c r="H41" s="57"/>
      <c r="I41" s="21" t="s">
        <v>26</v>
      </c>
      <c r="J41" s="16">
        <v>10000</v>
      </c>
      <c r="K41" s="16">
        <v>10000</v>
      </c>
      <c r="L41" s="15">
        <f t="shared" si="1"/>
        <v>0</v>
      </c>
      <c r="N41" s="19"/>
      <c r="O41" s="19"/>
      <c r="P41" s="19"/>
    </row>
    <row r="42" spans="1:16" s="5" customFormat="1" ht="22.5" customHeight="1">
      <c r="A42" s="8"/>
      <c r="B42" s="8"/>
      <c r="C42" s="8"/>
      <c r="D42" s="10"/>
      <c r="E42" s="10"/>
      <c r="F42" s="10"/>
      <c r="G42" s="57"/>
      <c r="H42" s="57"/>
      <c r="I42" s="18" t="s">
        <v>45</v>
      </c>
      <c r="J42" s="16">
        <v>18900</v>
      </c>
      <c r="K42" s="16">
        <v>19700</v>
      </c>
      <c r="L42" s="15">
        <f t="shared" si="1"/>
        <v>800</v>
      </c>
      <c r="N42" s="19"/>
      <c r="O42" s="19"/>
      <c r="P42" s="19"/>
    </row>
    <row r="43" spans="1:16" s="5" customFormat="1" ht="22.5" customHeight="1">
      <c r="A43" s="9"/>
      <c r="B43" s="9"/>
      <c r="C43" s="21"/>
      <c r="D43" s="31"/>
      <c r="E43" s="31"/>
      <c r="F43" s="10"/>
      <c r="G43" s="58"/>
      <c r="H43" s="58"/>
      <c r="I43" s="18" t="s">
        <v>69</v>
      </c>
      <c r="J43" s="16">
        <v>30561</v>
      </c>
      <c r="K43" s="16">
        <v>23358</v>
      </c>
      <c r="L43" s="15">
        <f t="shared" si="1"/>
        <v>-7203</v>
      </c>
      <c r="N43" s="19"/>
      <c r="O43" s="19"/>
      <c r="P43" s="19"/>
    </row>
    <row r="44" spans="1:12" s="5" customFormat="1" ht="22.5" customHeight="1">
      <c r="A44" s="9"/>
      <c r="B44" s="9"/>
      <c r="C44" s="21"/>
      <c r="D44" s="13"/>
      <c r="E44" s="13"/>
      <c r="F44" s="10"/>
      <c r="G44" s="56" t="s">
        <v>89</v>
      </c>
      <c r="H44" s="54" t="s">
        <v>90</v>
      </c>
      <c r="I44" s="32" t="s">
        <v>55</v>
      </c>
      <c r="J44" s="27">
        <v>3379079</v>
      </c>
      <c r="K44" s="27">
        <v>4492410</v>
      </c>
      <c r="L44" s="15">
        <f t="shared" si="1"/>
        <v>1113331</v>
      </c>
    </row>
    <row r="45" spans="1:12" s="5" customFormat="1" ht="22.5" customHeight="1">
      <c r="A45" s="8"/>
      <c r="B45" s="8"/>
      <c r="C45" s="8"/>
      <c r="D45" s="13"/>
      <c r="E45" s="13"/>
      <c r="F45" s="10"/>
      <c r="G45" s="57"/>
      <c r="H45" s="63"/>
      <c r="I45" s="21" t="s">
        <v>52</v>
      </c>
      <c r="J45" s="16">
        <v>538254</v>
      </c>
      <c r="K45" s="16">
        <v>649452</v>
      </c>
      <c r="L45" s="15">
        <f t="shared" si="1"/>
        <v>111198</v>
      </c>
    </row>
    <row r="46" spans="1:15" s="5" customFormat="1" ht="22.5" customHeight="1">
      <c r="A46" s="8"/>
      <c r="B46" s="8"/>
      <c r="C46" s="8"/>
      <c r="D46" s="13"/>
      <c r="E46" s="13"/>
      <c r="F46" s="10"/>
      <c r="G46" s="57"/>
      <c r="H46" s="63"/>
      <c r="I46" s="18" t="s">
        <v>54</v>
      </c>
      <c r="J46" s="16">
        <v>30008</v>
      </c>
      <c r="K46" s="16">
        <v>28563</v>
      </c>
      <c r="L46" s="15">
        <f t="shared" si="1"/>
        <v>-1445</v>
      </c>
      <c r="N46" s="19"/>
      <c r="O46" s="19"/>
    </row>
    <row r="47" spans="1:15" s="5" customFormat="1" ht="22.5" customHeight="1">
      <c r="A47" s="8"/>
      <c r="B47" s="8"/>
      <c r="C47" s="8"/>
      <c r="D47" s="13"/>
      <c r="E47" s="13"/>
      <c r="F47" s="10"/>
      <c r="G47" s="57"/>
      <c r="H47" s="63"/>
      <c r="I47" s="18" t="s">
        <v>47</v>
      </c>
      <c r="J47" s="16">
        <v>4000</v>
      </c>
      <c r="K47" s="16">
        <v>0</v>
      </c>
      <c r="L47" s="15">
        <f t="shared" si="1"/>
        <v>-4000</v>
      </c>
      <c r="N47" s="19"/>
      <c r="O47" s="19"/>
    </row>
    <row r="48" spans="1:15" s="5" customFormat="1" ht="22.5" customHeight="1">
      <c r="A48" s="8"/>
      <c r="B48" s="8"/>
      <c r="C48" s="8"/>
      <c r="D48" s="13"/>
      <c r="E48" s="13"/>
      <c r="F48" s="10"/>
      <c r="G48" s="57"/>
      <c r="H48" s="63"/>
      <c r="I48" s="21" t="s">
        <v>81</v>
      </c>
      <c r="J48" s="16">
        <v>3200</v>
      </c>
      <c r="K48" s="16">
        <v>3600</v>
      </c>
      <c r="L48" s="15">
        <f t="shared" si="1"/>
        <v>400</v>
      </c>
      <c r="N48" s="19"/>
      <c r="O48" s="19"/>
    </row>
    <row r="49" spans="1:15" s="5" customFormat="1" ht="22.5" customHeight="1">
      <c r="A49" s="8"/>
      <c r="B49" s="8"/>
      <c r="C49" s="8"/>
      <c r="D49" s="13"/>
      <c r="E49" s="13"/>
      <c r="F49" s="10"/>
      <c r="G49" s="57"/>
      <c r="H49" s="63"/>
      <c r="I49" s="18" t="s">
        <v>80</v>
      </c>
      <c r="J49" s="16">
        <v>125000</v>
      </c>
      <c r="K49" s="16">
        <v>173897</v>
      </c>
      <c r="L49" s="15">
        <f t="shared" si="1"/>
        <v>48897</v>
      </c>
      <c r="N49" s="19"/>
      <c r="O49" s="19"/>
    </row>
    <row r="50" spans="1:15" s="5" customFormat="1" ht="22.5" customHeight="1">
      <c r="A50" s="8"/>
      <c r="B50" s="8"/>
      <c r="C50" s="9"/>
      <c r="D50" s="13"/>
      <c r="E50" s="13"/>
      <c r="F50" s="10"/>
      <c r="G50" s="58"/>
      <c r="H50" s="48"/>
      <c r="I50" s="18" t="s">
        <v>53</v>
      </c>
      <c r="J50" s="16">
        <v>3300</v>
      </c>
      <c r="K50" s="16">
        <v>3300</v>
      </c>
      <c r="L50" s="15">
        <f t="shared" si="1"/>
        <v>0</v>
      </c>
      <c r="N50" s="19"/>
      <c r="O50" s="19"/>
    </row>
    <row r="51" spans="1:12" s="5" customFormat="1" ht="22.5" customHeight="1">
      <c r="A51" s="8"/>
      <c r="B51" s="8"/>
      <c r="C51" s="8"/>
      <c r="D51" s="10"/>
      <c r="E51" s="10"/>
      <c r="F51" s="10"/>
      <c r="G51" s="22" t="s">
        <v>13</v>
      </c>
      <c r="H51" s="22" t="s">
        <v>13</v>
      </c>
      <c r="I51" s="18" t="s">
        <v>13</v>
      </c>
      <c r="J51" s="16">
        <v>27</v>
      </c>
      <c r="K51" s="16">
        <v>27</v>
      </c>
      <c r="L51" s="15">
        <f t="shared" si="1"/>
        <v>0</v>
      </c>
    </row>
    <row r="52" spans="1:12" s="5" customFormat="1" ht="31.5" customHeight="1">
      <c r="A52" s="8"/>
      <c r="B52" s="8"/>
      <c r="C52" s="8"/>
      <c r="D52" s="10"/>
      <c r="E52" s="10"/>
      <c r="F52" s="10"/>
      <c r="G52" s="12" t="s">
        <v>51</v>
      </c>
      <c r="H52" s="12" t="s">
        <v>51</v>
      </c>
      <c r="I52" s="8" t="s">
        <v>0</v>
      </c>
      <c r="J52" s="16">
        <v>45602</v>
      </c>
      <c r="K52" s="16">
        <v>2375</v>
      </c>
      <c r="L52" s="15">
        <f t="shared" si="1"/>
        <v>-43227</v>
      </c>
    </row>
    <row r="53" spans="1:12" s="11" customFormat="1" ht="22.5" customHeight="1">
      <c r="A53" s="59" t="s">
        <v>9</v>
      </c>
      <c r="B53" s="60"/>
      <c r="C53" s="61"/>
      <c r="D53" s="10">
        <f>SUM(D6:D52)</f>
        <v>5673566</v>
      </c>
      <c r="E53" s="10">
        <f>SUM(E6:E52)</f>
        <v>7311037</v>
      </c>
      <c r="F53" s="10">
        <f>SUM(F6:F52)</f>
        <v>1637471</v>
      </c>
      <c r="G53" s="59" t="s">
        <v>9</v>
      </c>
      <c r="H53" s="60"/>
      <c r="I53" s="61"/>
      <c r="J53" s="15">
        <f>SUM(J6:J52)</f>
        <v>5673566</v>
      </c>
      <c r="K53" s="15">
        <f>SUM(K6:K52)</f>
        <v>7311037</v>
      </c>
      <c r="L53" s="15">
        <f>SUM(L6:L52)</f>
        <v>1637471</v>
      </c>
    </row>
    <row r="57" spans="7:9" ht="13.5">
      <c r="G57" s="2"/>
      <c r="H57" s="2"/>
      <c r="I57" s="2"/>
    </row>
  </sheetData>
  <sheetProtection/>
  <mergeCells count="25">
    <mergeCell ref="A2:D2"/>
    <mergeCell ref="H20:H29"/>
    <mergeCell ref="G20:G29"/>
    <mergeCell ref="H30:H43"/>
    <mergeCell ref="G30:G43"/>
    <mergeCell ref="H10:H11"/>
    <mergeCell ref="G44:G50"/>
    <mergeCell ref="A53:C53"/>
    <mergeCell ref="G53:I53"/>
    <mergeCell ref="H44:H50"/>
    <mergeCell ref="A15:A16"/>
    <mergeCell ref="B18:B19"/>
    <mergeCell ref="A18:A19"/>
    <mergeCell ref="G18:G19"/>
    <mergeCell ref="H18:H19"/>
    <mergeCell ref="A1:L1"/>
    <mergeCell ref="G4:L4"/>
    <mergeCell ref="B6:B11"/>
    <mergeCell ref="A6:A11"/>
    <mergeCell ref="B12:B14"/>
    <mergeCell ref="A12:A14"/>
    <mergeCell ref="H6:H9"/>
    <mergeCell ref="G6:G17"/>
    <mergeCell ref="B15:B16"/>
    <mergeCell ref="A4:F4"/>
  </mergeCells>
  <printOptions/>
  <pageMargins left="0.39347222447395325" right="0.39347222447395325" top="0.7476388812065125" bottom="0.7476388812065125" header="0.31486111879348755" footer="0.3148611187934875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컴퓨터교실</dc:creator>
  <cp:keywords/>
  <dc:description/>
  <cp:lastModifiedBy>user</cp:lastModifiedBy>
  <cp:lastPrinted>2023-12-07T03:57:20Z</cp:lastPrinted>
  <dcterms:created xsi:type="dcterms:W3CDTF">2003-03-21T04:40:27Z</dcterms:created>
  <dcterms:modified xsi:type="dcterms:W3CDTF">2023-12-30T06:58:41Z</dcterms:modified>
  <cp:category/>
  <cp:version/>
  <cp:contentType/>
  <cp:contentStatus/>
  <cp:revision>20</cp:revision>
</cp:coreProperties>
</file>